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75" windowHeight="6405" activeTab="0"/>
  </bookViews>
  <sheets>
    <sheet name="MaxHR Method" sheetId="1" r:id="rId1"/>
    <sheet name="Karvonen Method" sheetId="2" r:id="rId2"/>
  </sheets>
  <definedNames/>
  <calcPr fullCalcOnLoad="1"/>
</workbook>
</file>

<file path=xl/sharedStrings.xml><?xml version="1.0" encoding="utf-8"?>
<sst xmlns="http://schemas.openxmlformats.org/spreadsheetml/2006/main" count="59" uniqueCount="31">
  <si>
    <t xml:space="preserve">Step 1: Maximal Heart Rate or MaxHR = 208 - (0.7 X age) </t>
  </si>
  <si>
    <t>Enter Age:</t>
  </si>
  <si>
    <t>MHR=</t>
  </si>
  <si>
    <t>beats/minute</t>
  </si>
  <si>
    <t>beats/10sec.</t>
  </si>
  <si>
    <t>MaxTHR=</t>
  </si>
  <si>
    <t>MinTHR=</t>
  </si>
  <si>
    <t>THR =</t>
  </si>
  <si>
    <t xml:space="preserve"> to </t>
  </si>
  <si>
    <t>or</t>
  </si>
  <si>
    <t>to</t>
  </si>
  <si>
    <t>Just enter your age below and hit enter</t>
  </si>
  <si>
    <t>Target Heart Rate Calculator using Karvonen Method</t>
  </si>
  <si>
    <t>Step 2: Heart Rate Reserve = HHR = MHR - Resting Heart Rate or RHR</t>
  </si>
  <si>
    <t>Just enter your age and Resting Heart Rate below and hit enter</t>
  </si>
  <si>
    <t>HHR=</t>
  </si>
  <si>
    <t>Step 3: Maximal Target Heart Rate or MaxTHR = (HHR *0.75)+ RHR</t>
  </si>
  <si>
    <t>beats/min.</t>
  </si>
  <si>
    <t>Step 4: Minimal Target Heart Rate or MinTHR = (HHR X .65) + RHR</t>
  </si>
  <si>
    <t>Resting Heart Rate = your pulse just after waking up or after at least 5 minutes of rest</t>
  </si>
  <si>
    <t>Date:</t>
  </si>
  <si>
    <t>Class:</t>
  </si>
  <si>
    <t>Name:</t>
  </si>
  <si>
    <t>Step 1: Enter Age</t>
  </si>
  <si>
    <t>Age =</t>
  </si>
  <si>
    <t xml:space="preserve">Step 2: Maximal Heart Rate or MaxHR = 208 - (0.7 X age) </t>
  </si>
  <si>
    <t>Step 3: Maximal Target Heart Rate or MaxTHR = MHR X .75</t>
  </si>
  <si>
    <t>Step 4: Minimal Target Heart Rate or MinTHR = MHR X .65</t>
  </si>
  <si>
    <t>Step 1: Enter age and Resting Heart Rate or RHR</t>
  </si>
  <si>
    <t>THR: Target Heart Rate Calculator using Maximal Heart Rate Method</t>
  </si>
  <si>
    <t>Enter RHR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</si>
</sst>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7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6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57421875" style="17" customWidth="1"/>
    <col min="2" max="2" width="11.57421875" style="1" customWidth="1"/>
    <col min="3" max="3" width="13.421875" style="1" customWidth="1"/>
    <col min="4" max="16384" width="9.140625" style="1" customWidth="1"/>
  </cols>
  <sheetData>
    <row r="1" s="4" customFormat="1" ht="18.75">
      <c r="A1" s="16" t="s">
        <v>29</v>
      </c>
    </row>
    <row r="2" spans="1:6" s="4" customFormat="1" ht="18.75">
      <c r="A2" s="14" t="s">
        <v>21</v>
      </c>
      <c r="B2" s="15"/>
      <c r="C2" s="12"/>
      <c r="D2" s="13"/>
      <c r="E2" s="12"/>
      <c r="F2" s="13"/>
    </row>
    <row r="3" spans="1:6" s="4" customFormat="1" ht="18.75">
      <c r="A3" s="14" t="s">
        <v>20</v>
      </c>
      <c r="B3" s="15"/>
      <c r="C3" s="12"/>
      <c r="D3" s="13"/>
      <c r="E3" s="12"/>
      <c r="F3" s="13"/>
    </row>
    <row r="4" ht="15">
      <c r="A4" s="17" t="s">
        <v>11</v>
      </c>
    </row>
    <row r="5" s="2" customFormat="1" ht="15.75">
      <c r="A5" s="18" t="s">
        <v>23</v>
      </c>
    </row>
    <row r="6" spans="1:2" ht="15.75">
      <c r="A6" s="19" t="s">
        <v>24</v>
      </c>
      <c r="B6" s="24">
        <v>6</v>
      </c>
    </row>
    <row r="7" s="2" customFormat="1" ht="15.75">
      <c r="A7" s="20" t="s">
        <v>25</v>
      </c>
    </row>
    <row r="8" spans="1:3" ht="15">
      <c r="A8" s="21" t="s">
        <v>2</v>
      </c>
      <c r="B8" s="47">
        <f>208-(0.7*B6)</f>
        <v>203.8</v>
      </c>
      <c r="C8" s="5" t="s">
        <v>3</v>
      </c>
    </row>
    <row r="9" spans="2:3" ht="15">
      <c r="B9" s="48">
        <f>B8/6</f>
        <v>33.96666666666667</v>
      </c>
      <c r="C9" s="5" t="s">
        <v>4</v>
      </c>
    </row>
    <row r="11" s="2" customFormat="1" ht="15.75">
      <c r="A11" s="18" t="s">
        <v>26</v>
      </c>
    </row>
    <row r="12" spans="1:3" ht="15">
      <c r="A12" s="21" t="s">
        <v>5</v>
      </c>
      <c r="B12" s="47">
        <f>B8*0.75</f>
        <v>152.85000000000002</v>
      </c>
      <c r="C12" s="5" t="s">
        <v>3</v>
      </c>
    </row>
    <row r="13" spans="2:3" ht="15">
      <c r="B13" s="48">
        <f>B12/6</f>
        <v>25.475000000000005</v>
      </c>
      <c r="C13" s="5" t="s">
        <v>4</v>
      </c>
    </row>
    <row r="15" s="2" customFormat="1" ht="15.75">
      <c r="A15" s="18" t="s">
        <v>27</v>
      </c>
    </row>
    <row r="16" spans="1:3" ht="15">
      <c r="A16" s="21" t="s">
        <v>6</v>
      </c>
      <c r="B16" s="47">
        <f>B8*0.65</f>
        <v>132.47</v>
      </c>
      <c r="C16" s="5" t="s">
        <v>3</v>
      </c>
    </row>
    <row r="17" spans="2:3" ht="15">
      <c r="B17" s="48">
        <f>B16/6</f>
        <v>22.078333333333333</v>
      </c>
      <c r="C17" s="5" t="s">
        <v>4</v>
      </c>
    </row>
    <row r="19" spans="1:7" ht="15.75">
      <c r="A19" s="22" t="s">
        <v>7</v>
      </c>
      <c r="B19" s="49">
        <f>B12</f>
        <v>152.85000000000002</v>
      </c>
      <c r="C19" s="6" t="s">
        <v>3</v>
      </c>
      <c r="D19" s="7" t="s">
        <v>8</v>
      </c>
      <c r="E19" s="49">
        <f>B16</f>
        <v>132.47</v>
      </c>
      <c r="F19" s="6" t="s">
        <v>3</v>
      </c>
      <c r="G19" s="8"/>
    </row>
    <row r="20" spans="1:7" ht="15.75">
      <c r="A20" s="23" t="s">
        <v>9</v>
      </c>
      <c r="B20" s="50">
        <f>B13</f>
        <v>25.475000000000005</v>
      </c>
      <c r="C20" s="9" t="s">
        <v>4</v>
      </c>
      <c r="D20" s="10" t="s">
        <v>10</v>
      </c>
      <c r="E20" s="50">
        <f>B17</f>
        <v>22.078333333333333</v>
      </c>
      <c r="F20" s="9" t="s">
        <v>4</v>
      </c>
      <c r="G20" s="11"/>
    </row>
    <row r="21" ht="15">
      <c r="D21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7" sqref="C7"/>
    </sheetView>
  </sheetViews>
  <sheetFormatPr defaultColWidth="9.140625" defaultRowHeight="12.75"/>
  <cols>
    <col min="1" max="1" width="11.57421875" style="17" customWidth="1"/>
    <col min="2" max="2" width="15.00390625" style="17" customWidth="1"/>
    <col min="3" max="3" width="17.421875" style="17" customWidth="1"/>
    <col min="4" max="16384" width="9.140625" style="17" customWidth="1"/>
  </cols>
  <sheetData>
    <row r="1" s="16" customFormat="1" ht="12.75">
      <c r="A1" s="16" t="s">
        <v>12</v>
      </c>
    </row>
    <row r="2" spans="1:2" s="16" customFormat="1" ht="12.75">
      <c r="A2" s="19" t="s">
        <v>22</v>
      </c>
      <c r="B2" s="25"/>
    </row>
    <row r="3" spans="1:6" s="16" customFormat="1" ht="12.75">
      <c r="A3" s="19" t="s">
        <v>21</v>
      </c>
      <c r="B3" s="25"/>
      <c r="C3" s="26"/>
      <c r="D3" s="27"/>
      <c r="E3" s="26"/>
      <c r="F3" s="27"/>
    </row>
    <row r="4" spans="1:6" s="16" customFormat="1" ht="12.75">
      <c r="A4" s="19" t="s">
        <v>20</v>
      </c>
      <c r="B4" s="25"/>
      <c r="C4" s="26"/>
      <c r="D4" s="27"/>
      <c r="E4" s="26"/>
      <c r="F4" s="27"/>
    </row>
    <row r="5" s="28" customFormat="1" ht="12.75">
      <c r="A5" s="28" t="s">
        <v>14</v>
      </c>
    </row>
    <row r="6" s="28" customFormat="1" ht="12.75">
      <c r="A6" s="28" t="s">
        <v>19</v>
      </c>
    </row>
    <row r="7" s="28" customFormat="1" ht="12.75">
      <c r="A7" s="28" t="s">
        <v>28</v>
      </c>
    </row>
    <row r="8" spans="1:2" s="28" customFormat="1" ht="12.75">
      <c r="A8" s="25" t="s">
        <v>1</v>
      </c>
      <c r="B8" s="29">
        <v>12</v>
      </c>
    </row>
    <row r="9" spans="1:2" s="28" customFormat="1" ht="12.75">
      <c r="A9" s="30" t="s">
        <v>30</v>
      </c>
      <c r="B9" s="29">
        <v>52</v>
      </c>
    </row>
    <row r="10" s="18" customFormat="1" ht="12.75">
      <c r="A10" s="20" t="s">
        <v>0</v>
      </c>
    </row>
    <row r="11" spans="1:3" ht="12.75">
      <c r="A11" s="31" t="s">
        <v>2</v>
      </c>
      <c r="B11" s="44">
        <f>208-(0.7*B8)</f>
        <v>199.6</v>
      </c>
      <c r="C11" s="32" t="s">
        <v>3</v>
      </c>
    </row>
    <row r="12" spans="2:3" ht="12.75">
      <c r="B12" s="43">
        <f>B11/6</f>
        <v>33.266666666666666</v>
      </c>
      <c r="C12" s="33" t="s">
        <v>4</v>
      </c>
    </row>
    <row r="14" s="18" customFormat="1" ht="12.75">
      <c r="A14" s="18" t="s">
        <v>13</v>
      </c>
    </row>
    <row r="15" spans="1:3" ht="12.75">
      <c r="A15" s="34" t="s">
        <v>15</v>
      </c>
      <c r="B15" s="43">
        <f>B11-B9</f>
        <v>147.6</v>
      </c>
      <c r="C15" s="33" t="s">
        <v>17</v>
      </c>
    </row>
    <row r="16" spans="1:3" ht="12.75">
      <c r="A16" s="35"/>
      <c r="B16" s="43">
        <f>B15/6</f>
        <v>24.599999999999998</v>
      </c>
      <c r="C16" s="33" t="s">
        <v>4</v>
      </c>
    </row>
    <row r="17" ht="12.75">
      <c r="A17" s="35"/>
    </row>
    <row r="18" s="18" customFormat="1" ht="12.75">
      <c r="A18" s="18" t="s">
        <v>16</v>
      </c>
    </row>
    <row r="19" spans="1:3" ht="12.75">
      <c r="A19" s="34" t="s">
        <v>5</v>
      </c>
      <c r="B19" s="43">
        <f>(B15*0.75)+B9</f>
        <v>162.7</v>
      </c>
      <c r="C19" s="33" t="s">
        <v>3</v>
      </c>
    </row>
    <row r="20" spans="2:3" ht="12.75">
      <c r="B20" s="43">
        <f>B19/6</f>
        <v>27.116666666666664</v>
      </c>
      <c r="C20" s="33" t="s">
        <v>4</v>
      </c>
    </row>
    <row r="22" s="18" customFormat="1" ht="12.75">
      <c r="A22" s="18" t="s">
        <v>18</v>
      </c>
    </row>
    <row r="23" spans="1:3" ht="12.75">
      <c r="A23" s="34" t="s">
        <v>6</v>
      </c>
      <c r="B23" s="43">
        <f>(B15*0.65)+B9</f>
        <v>147.94</v>
      </c>
      <c r="C23" s="33" t="s">
        <v>3</v>
      </c>
    </row>
    <row r="24" spans="2:3" ht="12.75">
      <c r="B24" s="43">
        <f>B23/6</f>
        <v>24.656666666666666</v>
      </c>
      <c r="C24" s="33" t="s">
        <v>4</v>
      </c>
    </row>
    <row r="26" spans="1:7" ht="12.75">
      <c r="A26" s="22" t="s">
        <v>7</v>
      </c>
      <c r="B26" s="45">
        <f>B19</f>
        <v>162.7</v>
      </c>
      <c r="C26" s="36" t="s">
        <v>3</v>
      </c>
      <c r="D26" s="37" t="s">
        <v>8</v>
      </c>
      <c r="E26" s="45">
        <f>B23</f>
        <v>147.94</v>
      </c>
      <c r="F26" s="36" t="s">
        <v>3</v>
      </c>
      <c r="G26" s="38"/>
    </row>
    <row r="27" spans="1:7" ht="12.75">
      <c r="A27" s="23" t="s">
        <v>9</v>
      </c>
      <c r="B27" s="46">
        <f>B20</f>
        <v>27.116666666666664</v>
      </c>
      <c r="C27" s="39" t="s">
        <v>4</v>
      </c>
      <c r="D27" s="40" t="s">
        <v>10</v>
      </c>
      <c r="E27" s="46">
        <f>B24</f>
        <v>24.656666666666666</v>
      </c>
      <c r="F27" s="39" t="s">
        <v>4</v>
      </c>
      <c r="G27" s="41"/>
    </row>
    <row r="28" ht="12.75">
      <c r="D28" s="42"/>
    </row>
    <row r="30" ht="12.75">
      <c r="A30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Tomassetti Clan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Tomassetti</dc:creator>
  <cp:keywords/>
  <dc:description/>
  <cp:lastModifiedBy>Tomassetti</cp:lastModifiedBy>
  <dcterms:created xsi:type="dcterms:W3CDTF">2004-12-27T19:47:10Z</dcterms:created>
  <dcterms:modified xsi:type="dcterms:W3CDTF">2004-12-30T22:25:13Z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SHFileName[1]">
    <vt:lpwstr>G:\Palm\TomassS\qsheet\Business\THR_Cal_Palm.qsh</vt:lpwstr>
  </property>
  <property fmtid="{D5CDD505-2E9C-101B-9397-08002B2CF9AE}" pid="3" name="QSHFileName">
    <vt:lpwstr>PROPERTY_CHUNKS=1</vt:lpwstr>
  </property>
</Properties>
</file>